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nepsen.sharepoint.com/sites/MET_BAT_LYO/Documents partages/Affaires/PUBL/ADMI/LYO.IN.MO079-PREFLOIRE_REHAB_WALDECK-KRU/ETUDE/2-CALCUL/4-PRO/02-DPGF/DPGF_vfinal-entreprise/"/>
    </mc:Choice>
  </mc:AlternateContent>
  <xr:revisionPtr revIDLastSave="10" documentId="8_{0EE29E2A-81CB-46A1-A78D-D591DBDF6C03}" xr6:coauthVersionLast="47" xr6:coauthVersionMax="47" xr10:uidLastSave="{78C3D0DD-E80D-4789-BEE1-6C57D2A4647B}"/>
  <bookViews>
    <workbookView xWindow="-120" yWindow="-120" windowWidth="29040" windowHeight="15720" tabRatio="926" xr2:uid="{00000000-000D-0000-FFFF-FFFF00000000}"/>
  </bookViews>
  <sheets>
    <sheet name="LOT 11 - MENUISERIES INTERIEURS" sheetId="219" r:id="rId1"/>
  </sheets>
  <definedNames>
    <definedName name="_xlnm._FilterDatabase" localSheetId="0" hidden="1">'LOT 11 - MENUISERIES INTERIEURS'!#REF!</definedName>
    <definedName name="_SFen.1">#REF!</definedName>
    <definedName name="_SFen.2">#REF!</definedName>
    <definedName name="_SFen.3">#REF!</definedName>
    <definedName name="_SFen.4">#REF!</definedName>
    <definedName name="_SP1">#REF!</definedName>
    <definedName name="_SP2">#REF!</definedName>
    <definedName name="_SP3">#REF!</definedName>
    <definedName name="_SP4">#REF!</definedName>
    <definedName name="_xlnm.Print_Titles" localSheetId="0">'LOT 11 - MENUISERIES INTERIEURS'!$1:$10</definedName>
    <definedName name="_xlnm.Print_Area" localSheetId="0">'LOT 11 - MENUISERIES INTERIEURS'!$B$1:$G$80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0" i="219" l="1"/>
  <c r="G76" i="219"/>
  <c r="G75" i="219"/>
  <c r="G21" i="219" l="1"/>
  <c r="G71" i="219"/>
  <c r="G74" i="219" l="1"/>
  <c r="G62" i="219" l="1"/>
  <c r="G61" i="219" s="1"/>
  <c r="G59" i="219"/>
  <c r="G58" i="219" s="1"/>
  <c r="G70" i="219" l="1"/>
  <c r="G67" i="219" l="1"/>
  <c r="G73" i="219"/>
  <c r="G72" i="219" l="1"/>
  <c r="G69" i="219" s="1"/>
  <c r="G45" i="219"/>
  <c r="G66" i="219"/>
  <c r="G65" i="219" s="1"/>
  <c r="G29" i="219"/>
  <c r="G15" i="219"/>
  <c r="G14" i="219"/>
  <c r="G13" i="219"/>
  <c r="G12" i="219" l="1"/>
  <c r="G49" i="219"/>
  <c r="G34" i="219"/>
  <c r="G25" i="219"/>
  <c r="G40" i="219"/>
  <c r="G42" i="219"/>
  <c r="G26" i="219"/>
  <c r="G35" i="219"/>
  <c r="G43" i="219"/>
  <c r="G27" i="219"/>
  <c r="G36" i="219"/>
  <c r="G28" i="219"/>
  <c r="G19" i="219"/>
  <c r="G41" i="219"/>
  <c r="G56" i="219"/>
  <c r="G50" i="219"/>
  <c r="G51" i="219"/>
  <c r="G20" i="219"/>
  <c r="G55" i="219"/>
  <c r="G37" i="219"/>
  <c r="G32" i="219"/>
  <c r="G33" i="219"/>
  <c r="G23" i="219" l="1"/>
  <c r="G47" i="219"/>
  <c r="G53" i="219"/>
  <c r="G17" i="219"/>
</calcChain>
</file>

<file path=xl/sharedStrings.xml><?xml version="1.0" encoding="utf-8"?>
<sst xmlns="http://schemas.openxmlformats.org/spreadsheetml/2006/main" count="169" uniqueCount="124">
  <si>
    <t>m²</t>
  </si>
  <si>
    <t>U</t>
  </si>
  <si>
    <t>REHABILITATION DU SITE WALDECK-ROUSSEAU</t>
  </si>
  <si>
    <t>ROANNE (42)</t>
  </si>
  <si>
    <t>ART.</t>
  </si>
  <si>
    <t>DESIGNATION DES OUVRAGES</t>
  </si>
  <si>
    <t>QTE</t>
  </si>
  <si>
    <t>Prix unitaires</t>
  </si>
  <si>
    <t>TOTAL HT</t>
  </si>
  <si>
    <t/>
  </si>
  <si>
    <t>Ens.</t>
  </si>
  <si>
    <t>TRANCHE FERME</t>
  </si>
  <si>
    <t>€ HT</t>
  </si>
  <si>
    <t>Niv. Titre</t>
  </si>
  <si>
    <t>Ens</t>
  </si>
  <si>
    <t>AMENAGEMENTS INTERIEURS</t>
  </si>
  <si>
    <t>Installation spécifique de chantier</t>
  </si>
  <si>
    <t>Réalisation de plans d'éxécution (EXE)</t>
  </si>
  <si>
    <t>Réalisation d'un Dossier des Ouvrages éxécutés (DOE)</t>
  </si>
  <si>
    <t>Vitrophanie</t>
  </si>
  <si>
    <t>MUR MOBILE</t>
  </si>
  <si>
    <t>MENUISERIES INTERIEURES</t>
  </si>
  <si>
    <t>PORTES INTERIEURES COUPE-FEU</t>
  </si>
  <si>
    <t>PORTES BUREAUX</t>
  </si>
  <si>
    <t>PORTE PLACARD</t>
  </si>
  <si>
    <t>CHASSIS VITREES INTERIEURES</t>
  </si>
  <si>
    <t>EQUIPEMENTS DIVERS</t>
  </si>
  <si>
    <t>Provisions pour portes pleines complémentaires pour Bâtiment Archives</t>
  </si>
  <si>
    <r>
      <t xml:space="preserve">F&amp;P de chassis vitrés intérieures pour Box et zone accueil
</t>
    </r>
    <r>
      <rPr>
        <i/>
        <sz val="8"/>
        <color theme="1"/>
        <rFont val="PT Sans"/>
        <family val="2"/>
      </rPr>
      <t>Voir descriptif dans CCTP</t>
    </r>
  </si>
  <si>
    <r>
      <t xml:space="preserve">F&amp;P Portes de placard en bois pour placard électrique
</t>
    </r>
    <r>
      <rPr>
        <i/>
        <sz val="8"/>
        <color theme="1"/>
        <rFont val="PT Sans"/>
        <family val="2"/>
      </rPr>
      <t>Voir Description dans CCTP et plan de menuiserie architecte</t>
    </r>
  </si>
  <si>
    <r>
      <t xml:space="preserve">F&amp;P Portes vitrées
</t>
    </r>
    <r>
      <rPr>
        <i/>
        <sz val="8"/>
        <color theme="1"/>
        <rFont val="PT Sans"/>
        <family val="2"/>
      </rPr>
      <t>Selon Description technique et plan de menuiserie architecte</t>
    </r>
  </si>
  <si>
    <r>
      <t xml:space="preserve">F&amp;P Portes avec tierces vitrées
</t>
    </r>
    <r>
      <rPr>
        <i/>
        <sz val="8"/>
        <color theme="1"/>
        <rFont val="PT Sans"/>
        <family val="2"/>
      </rPr>
      <t>Voir Description dans CCTP et plan de menuiserie architecte</t>
    </r>
  </si>
  <si>
    <r>
      <t xml:space="preserve">F&amp;P Portes pleines
</t>
    </r>
    <r>
      <rPr>
        <i/>
        <sz val="8"/>
        <color theme="1"/>
        <rFont val="PT Sans"/>
        <family val="2"/>
      </rPr>
      <t>Voir Description dans CCTP et plan de menuiserie architecte</t>
    </r>
  </si>
  <si>
    <r>
      <t xml:space="preserve">F&amp;P Portes coupe-feu 1/2h 
</t>
    </r>
    <r>
      <rPr>
        <i/>
        <sz val="8"/>
        <color theme="1"/>
        <rFont val="PT Sans"/>
        <family val="2"/>
      </rPr>
      <t>Voir Description dans CCTP et plan de menuiserie architecte</t>
    </r>
  </si>
  <si>
    <r>
      <t xml:space="preserve">Création de Placard de Rangement
Dimensions 
</t>
    </r>
    <r>
      <rPr>
        <i/>
        <sz val="8"/>
        <color theme="1"/>
        <rFont val="PT Sans"/>
        <family val="2"/>
      </rPr>
      <t>Largeur : 115-120 cm
Hauteur : Tout hauteur
Profondeur : 35-40 cm
Tablettes intérieures, caissons et joues
Façades et portes battantes, pleines, 2 vantaux</t>
    </r>
  </si>
  <si>
    <t>F&amp;P Panneaux d'affichage</t>
  </si>
  <si>
    <t>F&amp;P Poignée de tirage PMR pour portes</t>
  </si>
  <si>
    <t>ETUDES ET PREPARATION DE CHANTIER</t>
  </si>
  <si>
    <r>
      <t xml:space="preserve">Pose de gache électrique raccordé au système de contrôle d'accès du lot Electricité-GTB sur les portes intérieures :
</t>
    </r>
    <r>
      <rPr>
        <i/>
        <sz val="8"/>
        <color theme="1"/>
        <rFont val="PT Sans"/>
        <family val="2"/>
      </rPr>
      <t>BP-09 : Séparation zone Accueil - zone Agents
BP-115 : Local Serveur
Fourni par lot Electricité-GTC et mise en attente raccordement électrique par lot Electricité-GTB</t>
    </r>
  </si>
  <si>
    <r>
      <t xml:space="preserve">Création d'un ensemble de 15 casiers à structure bois
Dimensions 
</t>
    </r>
    <r>
      <rPr>
        <i/>
        <sz val="8"/>
        <color theme="1"/>
        <rFont val="PT Sans"/>
        <family val="2"/>
      </rPr>
      <t>Largeur : 115 cm
Hauteur : 240 cm
Profondeur : 45 cm
Voir Descriptif CCTP</t>
    </r>
  </si>
  <si>
    <t>FAUX-PLAFONDS EN BOIS : ACCUEIL</t>
  </si>
  <si>
    <r>
      <t xml:space="preserve">Plafond acoustique en tasseau de bois local section 40x40 + voile acoustique + isolant laine minéral de 60mm et disposant d'un plénum de 20 cm minimum
</t>
    </r>
    <r>
      <rPr>
        <sz val="8"/>
        <color theme="1"/>
        <rFont val="Aptos Narrow"/>
        <family val="2"/>
      </rPr>
      <t>α≥</t>
    </r>
    <r>
      <rPr>
        <sz val="8"/>
        <color theme="1"/>
        <rFont val="PT Sans"/>
        <family val="2"/>
      </rPr>
      <t>0,90</t>
    </r>
  </si>
  <si>
    <t>F&amp;P signalétique adhésives</t>
  </si>
  <si>
    <t>F&amp;P signalétique porte étiquettes</t>
  </si>
  <si>
    <t>3.4.1</t>
  </si>
  <si>
    <t>3.4.1.1</t>
  </si>
  <si>
    <t>3.4.1.2</t>
  </si>
  <si>
    <t>3.4.1.3</t>
  </si>
  <si>
    <t>3.4.2</t>
  </si>
  <si>
    <t>3.4.2.1</t>
  </si>
  <si>
    <t>3.4.3</t>
  </si>
  <si>
    <t>3.4.3.1</t>
  </si>
  <si>
    <t>3.4.3.2</t>
  </si>
  <si>
    <t>3.4.4</t>
  </si>
  <si>
    <t>3.4.4.1</t>
  </si>
  <si>
    <t>3.4.4.1.1</t>
  </si>
  <si>
    <t>3.4.4.1.2</t>
  </si>
  <si>
    <t>3.4.5</t>
  </si>
  <si>
    <t>3.4.5.1</t>
  </si>
  <si>
    <t>3.4.6</t>
  </si>
  <si>
    <t>3.4.6.1</t>
  </si>
  <si>
    <t>3.4.7</t>
  </si>
  <si>
    <t>3.4.7.1</t>
  </si>
  <si>
    <t>3.4.8</t>
  </si>
  <si>
    <t>3.4.8.1</t>
  </si>
  <si>
    <t>3.4.9</t>
  </si>
  <si>
    <t>3.4.9.1</t>
  </si>
  <si>
    <t>3.4.9.2</t>
  </si>
  <si>
    <t>3.4.3.1.1</t>
  </si>
  <si>
    <t>3.4.3.1.2</t>
  </si>
  <si>
    <t>3.4.4.1.3</t>
  </si>
  <si>
    <t>3.4.8.2</t>
  </si>
  <si>
    <t>3.4.9.3</t>
  </si>
  <si>
    <t>3.4.2.1.1</t>
  </si>
  <si>
    <t>3.4.2.1.2</t>
  </si>
  <si>
    <t>3.4.3.1.3</t>
  </si>
  <si>
    <t>3.4.3.1.4</t>
  </si>
  <si>
    <t>3.4.3.1.5</t>
  </si>
  <si>
    <t>3.4.3.1.6</t>
  </si>
  <si>
    <t>3.4.3.1.7</t>
  </si>
  <si>
    <t>3.4.3.1.8</t>
  </si>
  <si>
    <t>3.4.3.1.9</t>
  </si>
  <si>
    <t>3.4.3.1.10</t>
  </si>
  <si>
    <t>3.4.3.1.11</t>
  </si>
  <si>
    <t>3.4.3.1.12</t>
  </si>
  <si>
    <t>3.4.3.1.13</t>
  </si>
  <si>
    <t>3.4.3.1.14</t>
  </si>
  <si>
    <t>3.4.3.1.15</t>
  </si>
  <si>
    <t>3.4.5.1.1</t>
  </si>
  <si>
    <t>3.4.5.1.2</t>
  </si>
  <si>
    <r>
      <t xml:space="preserve">Fourniture et pose Mur Mobile de séparation
</t>
    </r>
    <r>
      <rPr>
        <i/>
        <sz val="8"/>
        <color theme="1"/>
        <rFont val="PT Sans"/>
        <family val="2"/>
      </rPr>
      <t>Longueur : 3900 mm
Hauteur sous faux-plafond : 2500 mm
Compris rail haut et bas
2 vantaux axés</t>
    </r>
  </si>
  <si>
    <t>3.4.9.4</t>
  </si>
  <si>
    <t>3.4.9.5</t>
  </si>
  <si>
    <t>F&amp;P Présentoir à brochures</t>
  </si>
  <si>
    <t>3.4.9.6</t>
  </si>
  <si>
    <t>3.4.2.1.3</t>
  </si>
  <si>
    <t>3.4.9.7</t>
  </si>
  <si>
    <r>
      <t xml:space="preserve">F&amp;P cylindres européen pour menuiseries autres lots (Menuiseries Extérieures, Metallerie-Serrurerie)
</t>
    </r>
    <r>
      <rPr>
        <i/>
        <sz val="8"/>
        <color theme="1"/>
        <rFont val="PT Sans"/>
        <family val="2"/>
      </rPr>
      <t>Mex-01, Mex-04, Mex-09 et Mex-10 pour lot Menuiseries Extérieures
Mex-24, Mex-25, Mex-26, Mex-27, Mex-28 et Mex-29 pour lot Metallerie-Serrurerie</t>
    </r>
  </si>
  <si>
    <t>Maitre d'Ouvrage : SGC PREFECTURE DE LA LOIRE</t>
  </si>
  <si>
    <t>LOT 11 - MENUISERIES INTERIEURS</t>
  </si>
  <si>
    <t>BP-107 - Porte - Porte pleine - CF 1/2h - - . Dimensions : 123×210</t>
  </si>
  <si>
    <t>BP-112 - Porte - Porte pleine - CF 1/2h - - . Dimensions : 103×210</t>
  </si>
  <si>
    <t>BP-115 - Porte - Porte pleine - CF 1/2h - - . Dimensions : 103×210</t>
  </si>
  <si>
    <t>BP-04, BP-10, BP-11, BP-12, BP-110 - Porte - Porte pleine - - - - - FP . Dimensions : 103×210</t>
  </si>
  <si>
    <t>BP-14, BP-15, BP-118 - Porte - Porte pleine - - - 40 dB . Dimensions : 103×210</t>
  </si>
  <si>
    <t>BP-16 - Porte avec occulus - Porte pleine - - - 40 dB . Dimensions : 103×210</t>
  </si>
  <si>
    <t>BP-111 - Porte - Porte pleine - - - - . Dimensions : 93×210</t>
  </si>
  <si>
    <t>BP-01, BP-08 - Porte avec tierce vitrée côté 2 - Porte pleine - - - 40 dB . Dimensions : 135×210</t>
  </si>
  <si>
    <t>BP-02, BP-05, BP-06, BP-07 - Porte avec tierce vitrée côté 2 - Porte pleine - - - 40 dB . Dimensions : 135×210</t>
  </si>
  <si>
    <t>BP-101, BP-106, BP-108, BP-113 - Porte avec tierce vitrée côté 2 - Porte pleine - - - 35 dB . Dimensions : 150×210</t>
  </si>
  <si>
    <t>BP-114 - Porte avec tierce vitrée côté 2 - Porte pleine - - - 35 dB . Dimensions : 135×210</t>
  </si>
  <si>
    <t>BP-120 - Porte avec tierce vitrée côté 2 - Porte pleine - - - 35 dB . Dimensions : 150×207</t>
  </si>
  <si>
    <t>BP-102, BP-103, BP-104, BP-119, BP-122 - Porte avec tierce vitrée côté 2 - Porte pleine - - - 35 dB . Dimensions : 150×210</t>
  </si>
  <si>
    <t>BP-13 - Porte - Porte vitrée - - - - . Dimensions : 103×210</t>
  </si>
  <si>
    <t>BP-17, BP-19, BP-22, BP-23, BP-25, BP-124,BP-18, BP-20, BP-21, BP-24 - Porte - Porte vitrée - - - 35 dB . Dimensions : 103×210</t>
  </si>
  <si>
    <t>BP-117, BP-121, BP-123, BP-125 - Porte - Porte vitrée - - - 40 dB . Dimensions : 103×210</t>
  </si>
  <si>
    <t>BP-126 - Porte - Porte vitrée - - - 40 dB . Dimensions : 103×210</t>
  </si>
  <si>
    <t>BP-03 - Porte - Porte pleine - - - - . Dimensions : 63×210</t>
  </si>
  <si>
    <t>BP-26 - Porte double - Porte pleine - - - - . Dimensions : 150×210</t>
  </si>
  <si>
    <t>BP-116 - Porte - Porte pleine - - - - . Dimensions : 80×210</t>
  </si>
  <si>
    <t>Min-01 - Fenêtre - - - - - - . Dimensions : 110×110</t>
  </si>
  <si>
    <t>Min-02 - Fenêtre avec store intérieur - - - - - - . Dimensions : 110×110</t>
  </si>
  <si>
    <t>DPGF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</si>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</sst>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(&quot;€&quot;* #,##0.00_);_(&quot;€&quot;* \(#,##0.00\);_(&quot;€&quot;* &quot;-&quot;??_);_(@_)"/>
    <numFmt numFmtId="166" formatCode="#,##0.00\ &quot;€&quot;"/>
    <numFmt numFmtId="167" formatCode="_-* #,##0.00\ _F_-;\-* #,##0.00\ _F_-;_-* &quot;-&quot;??\ _F_-;_-@_-"/>
  </numFmts>
  <fonts count="20" x14ac:knownFonts="1">
    <font>
      <sz val="11"/>
      <color theme="1"/>
      <name val="PT Sans"/>
      <family val="2"/>
      <scheme val="minor"/>
    </font>
    <font>
      <sz val="11"/>
      <color theme="1"/>
      <name val="PT Sans"/>
      <family val="2"/>
      <scheme val="minor"/>
    </font>
    <font>
      <sz val="10"/>
      <color theme="1"/>
      <name val="Tahoma"/>
      <family val="2"/>
    </font>
    <font>
      <u/>
      <sz val="11"/>
      <color theme="10"/>
      <name val="Calibri"/>
      <family val="2"/>
    </font>
    <font>
      <u/>
      <sz val="9.35"/>
      <color theme="10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Tahoma"/>
      <family val="2"/>
    </font>
    <font>
      <sz val="8"/>
      <color theme="1"/>
      <name val="PT Sans"/>
      <family val="2"/>
    </font>
    <font>
      <b/>
      <sz val="8"/>
      <color theme="1"/>
      <name val="PT Sans"/>
      <family val="2"/>
    </font>
    <font>
      <b/>
      <u/>
      <sz val="8"/>
      <color theme="1"/>
      <name val="PT Sans"/>
      <family val="2"/>
    </font>
    <font>
      <b/>
      <sz val="8"/>
      <name val="PT Sans"/>
      <family val="2"/>
    </font>
    <font>
      <i/>
      <sz val="8"/>
      <color theme="1"/>
      <name val="PT Sans"/>
      <family val="2"/>
    </font>
    <font>
      <b/>
      <sz val="8"/>
      <color theme="6"/>
      <name val="PT Sans"/>
      <family val="2"/>
    </font>
    <font>
      <b/>
      <u/>
      <sz val="8"/>
      <color theme="6"/>
      <name val="PT Sans"/>
      <family val="2"/>
    </font>
    <font>
      <sz val="8"/>
      <color theme="6"/>
      <name val="PT Sans"/>
      <family val="2"/>
    </font>
    <font>
      <b/>
      <sz val="8"/>
      <color theme="0"/>
      <name val="PT Sans"/>
      <family val="2"/>
    </font>
    <font>
      <sz val="8"/>
      <name val="PT Sans"/>
      <family val="2"/>
      <scheme val="minor"/>
    </font>
    <font>
      <sz val="8"/>
      <color theme="1"/>
      <name val="Aptos Narrow"/>
      <family val="2"/>
    </font>
    <font>
      <sz val="6"/>
      <color rgb="FF2E3464"/>
      <name val="PT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theme="0" tint="-0.14996795556505021"/>
      </bottom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  <xf numFmtId="167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1">
    <xf numFmtId="0" fontId="0" fillId="0" borderId="0" xfId="0"/>
    <xf numFmtId="0" fontId="8" fillId="2" borderId="0" xfId="0" applyFont="1" applyFill="1"/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center" vertical="center" wrapText="1"/>
    </xf>
    <xf numFmtId="3" fontId="9" fillId="2" borderId="0" xfId="0" applyNumberFormat="1" applyFont="1" applyFill="1"/>
    <xf numFmtId="0" fontId="11" fillId="2" borderId="0" xfId="0" applyFont="1" applyFill="1" applyAlignment="1">
      <alignment vertical="center"/>
    </xf>
    <xf numFmtId="3" fontId="8" fillId="2" borderId="0" xfId="0" applyNumberFormat="1" applyFont="1" applyFill="1"/>
    <xf numFmtId="0" fontId="13" fillId="2" borderId="2" xfId="0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left" vertical="center" wrapText="1"/>
    </xf>
    <xf numFmtId="0" fontId="16" fillId="3" borderId="4" xfId="0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 wrapText="1"/>
    </xf>
    <xf numFmtId="3" fontId="12" fillId="2" borderId="6" xfId="0" applyNumberFormat="1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right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left" vertical="center" wrapText="1"/>
    </xf>
    <xf numFmtId="2" fontId="9" fillId="2" borderId="11" xfId="0" applyNumberFormat="1" applyFont="1" applyFill="1" applyBorder="1" applyAlignment="1">
      <alignment horizontal="center" vertical="center" wrapText="1"/>
    </xf>
    <xf numFmtId="3" fontId="9" fillId="2" borderId="11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vertical="center"/>
    </xf>
    <xf numFmtId="0" fontId="9" fillId="2" borderId="10" xfId="0" applyFont="1" applyFill="1" applyBorder="1" applyAlignment="1">
      <alignment vertical="center"/>
    </xf>
    <xf numFmtId="0" fontId="16" fillId="3" borderId="9" xfId="0" applyFont="1" applyFill="1" applyBorder="1" applyAlignment="1">
      <alignment vertical="center" wrapText="1"/>
    </xf>
    <xf numFmtId="0" fontId="16" fillId="3" borderId="8" xfId="0" applyFont="1" applyFill="1" applyBorder="1" applyAlignment="1">
      <alignment vertical="center"/>
    </xf>
    <xf numFmtId="0" fontId="16" fillId="3" borderId="10" xfId="0" applyFont="1" applyFill="1" applyBorder="1" applyAlignment="1">
      <alignment horizontal="right" vertical="center" wrapText="1"/>
    </xf>
    <xf numFmtId="166" fontId="8" fillId="2" borderId="5" xfId="26" applyNumberFormat="1" applyFont="1" applyFill="1" applyBorder="1" applyAlignment="1">
      <alignment horizontal="right" vertical="center" wrapText="1"/>
    </xf>
    <xf numFmtId="166" fontId="8" fillId="2" borderId="5" xfId="26" applyNumberFormat="1" applyFont="1" applyFill="1" applyBorder="1" applyAlignment="1" applyProtection="1">
      <alignment horizontal="right" vertical="center" wrapText="1"/>
      <protection locked="0"/>
    </xf>
    <xf numFmtId="166" fontId="12" fillId="2" borderId="6" xfId="26" applyNumberFormat="1" applyFont="1" applyFill="1" applyBorder="1" applyAlignment="1" applyProtection="1">
      <alignment horizontal="right" vertical="center" wrapText="1"/>
      <protection locked="0"/>
    </xf>
    <xf numFmtId="166" fontId="12" fillId="2" borderId="6" xfId="26" applyNumberFormat="1" applyFont="1" applyFill="1" applyBorder="1" applyAlignment="1">
      <alignment horizontal="right" vertical="center" wrapText="1"/>
    </xf>
    <xf numFmtId="166" fontId="10" fillId="2" borderId="2" xfId="26" applyNumberFormat="1" applyFont="1" applyFill="1" applyBorder="1" applyAlignment="1">
      <alignment horizontal="right" vertical="center" wrapText="1"/>
    </xf>
    <xf numFmtId="3" fontId="12" fillId="2" borderId="12" xfId="0" applyNumberFormat="1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1" fontId="15" fillId="2" borderId="9" xfId="0" applyNumberFormat="1" applyFont="1" applyFill="1" applyBorder="1" applyAlignment="1">
      <alignment horizontal="center" vertical="center" wrapText="1"/>
    </xf>
    <xf numFmtId="166" fontId="15" fillId="2" borderId="9" xfId="26" applyNumberFormat="1" applyFont="1" applyFill="1" applyBorder="1" applyAlignment="1" applyProtection="1">
      <alignment horizontal="right" vertical="center" wrapText="1"/>
      <protection locked="0"/>
    </xf>
    <xf numFmtId="166" fontId="15" fillId="2" borderId="10" xfId="26" applyNumberFormat="1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center" vertical="center" wrapText="1"/>
    </xf>
    <xf numFmtId="1" fontId="8" fillId="2" borderId="2" xfId="0" applyNumberFormat="1" applyFont="1" applyFill="1" applyBorder="1" applyAlignment="1">
      <alignment horizontal="center" vertical="center" wrapText="1"/>
    </xf>
    <xf numFmtId="1" fontId="8" fillId="2" borderId="5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166" fontId="8" fillId="2" borderId="2" xfId="26" applyNumberFormat="1" applyFont="1" applyFill="1" applyBorder="1" applyAlignment="1" applyProtection="1">
      <alignment horizontal="right" vertical="center" wrapText="1"/>
      <protection locked="0"/>
    </xf>
    <xf numFmtId="0" fontId="8" fillId="2" borderId="0" xfId="0" applyFont="1" applyFill="1" applyAlignment="1">
      <alignment horizontal="center" vertical="center"/>
    </xf>
    <xf numFmtId="0" fontId="8" fillId="0" borderId="5" xfId="0" applyFont="1" applyBorder="1" applyAlignment="1">
      <alignment horizontal="left" vertical="center" wrapText="1"/>
    </xf>
    <xf numFmtId="166" fontId="8" fillId="0" borderId="5" xfId="26" applyNumberFormat="1" applyFont="1" applyFill="1" applyBorder="1" applyAlignment="1" applyProtection="1">
      <alignment horizontal="right" vertical="center" wrapText="1"/>
      <protection locked="0"/>
    </xf>
    <xf numFmtId="0" fontId="8" fillId="5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166" fontId="8" fillId="0" borderId="5" xfId="26" applyNumberFormat="1" applyFont="1" applyFill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166" fontId="12" fillId="2" borderId="5" xfId="26" applyNumberFormat="1" applyFont="1" applyFill="1" applyBorder="1" applyAlignment="1" applyProtection="1">
      <alignment horizontal="right" vertical="center" wrapText="1"/>
      <protection locked="0"/>
    </xf>
    <xf numFmtId="166" fontId="12" fillId="2" borderId="5" xfId="26" applyNumberFormat="1" applyFont="1" applyFill="1" applyBorder="1" applyAlignment="1">
      <alignment horizontal="right" vertical="center" wrapText="1"/>
    </xf>
    <xf numFmtId="166" fontId="8" fillId="2" borderId="6" xfId="26" applyNumberFormat="1" applyFont="1" applyFill="1" applyBorder="1" applyAlignment="1" applyProtection="1">
      <alignment horizontal="right" vertical="center" wrapText="1"/>
      <protection locked="0"/>
    </xf>
    <xf numFmtId="0" fontId="8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center" wrapText="1"/>
    </xf>
    <xf numFmtId="166" fontId="8" fillId="2" borderId="6" xfId="26" applyNumberFormat="1" applyFont="1" applyFill="1" applyBorder="1" applyAlignment="1">
      <alignment horizontal="right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166" fontId="9" fillId="0" borderId="2" xfId="26" applyNumberFormat="1" applyFont="1" applyFill="1" applyBorder="1" applyAlignment="1" applyProtection="1">
      <alignment horizontal="right" vertical="center" wrapText="1"/>
      <protection locked="0"/>
    </xf>
    <xf numFmtId="0" fontId="8" fillId="5" borderId="0" xfId="0" applyFont="1" applyFill="1"/>
    <xf numFmtId="0" fontId="9" fillId="2" borderId="7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8" fillId="0" borderId="0" xfId="0" applyFont="1"/>
    <xf numFmtId="0" fontId="9" fillId="5" borderId="2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166" fontId="8" fillId="0" borderId="6" xfId="26" applyNumberFormat="1" applyFont="1" applyFill="1" applyBorder="1" applyAlignment="1" applyProtection="1">
      <alignment horizontal="right" vertical="center" wrapText="1"/>
      <protection locked="0"/>
    </xf>
    <xf numFmtId="0" fontId="8" fillId="5" borderId="7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right" vertical="center" wrapText="1"/>
    </xf>
    <xf numFmtId="0" fontId="12" fillId="2" borderId="12" xfId="0" applyFont="1" applyFill="1" applyBorder="1" applyAlignment="1">
      <alignment horizontal="right" vertical="center" wrapText="1"/>
    </xf>
    <xf numFmtId="166" fontId="12" fillId="2" borderId="12" xfId="26" applyNumberFormat="1" applyFont="1" applyFill="1" applyBorder="1" applyAlignment="1">
      <alignment horizontal="right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166" fontId="12" fillId="2" borderId="12" xfId="26" applyNumberFormat="1" applyFont="1" applyFill="1" applyBorder="1" applyAlignment="1" applyProtection="1">
      <alignment horizontal="right" vertical="center" wrapText="1"/>
      <protection locked="0"/>
    </xf>
    <xf numFmtId="3" fontId="8" fillId="0" borderId="5" xfId="0" applyNumberFormat="1" applyFont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12" fillId="0" borderId="5" xfId="0" applyFont="1" applyBorder="1" applyAlignment="1">
      <alignment horizontal="right" vertical="center" wrapText="1"/>
    </xf>
    <xf numFmtId="0" fontId="12" fillId="2" borderId="5" xfId="0" applyFont="1" applyFill="1" applyBorder="1" applyAlignment="1">
      <alignment horizontal="center" vertical="center" wrapText="1"/>
    </xf>
    <xf numFmtId="3" fontId="12" fillId="2" borderId="5" xfId="0" applyNumberFormat="1" applyFont="1" applyFill="1" applyBorder="1" applyAlignment="1">
      <alignment horizontal="center" vertical="center" wrapText="1"/>
    </xf>
    <xf numFmtId="166" fontId="12" fillId="0" borderId="5" xfId="26" applyNumberFormat="1" applyFont="1" applyFill="1" applyBorder="1" applyAlignment="1" applyProtection="1">
      <alignment horizontal="right" vertical="center" wrapText="1"/>
      <protection locked="0"/>
    </xf>
    <xf numFmtId="0" fontId="8" fillId="4" borderId="5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166" fontId="10" fillId="2" borderId="6" xfId="26" applyNumberFormat="1" applyFont="1" applyFill="1" applyBorder="1" applyAlignment="1">
      <alignment horizontal="right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2" fillId="5" borderId="5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0" borderId="3" xfId="0" applyFont="1" applyBorder="1" applyAlignment="1">
      <alignment horizontal="right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</cellXfs>
  <cellStyles count="27">
    <cellStyle name="Lien hypertexte 2" xfId="1" xr:uid="{00000000-0005-0000-0000-000000000000}"/>
    <cellStyle name="Lien hypertexte 3" xfId="2" xr:uid="{00000000-0005-0000-0000-000001000000}"/>
    <cellStyle name="Milliers 2" xfId="3" xr:uid="{00000000-0005-0000-0000-000002000000}"/>
    <cellStyle name="Milliers 2 2" xfId="4" xr:uid="{00000000-0005-0000-0000-000003000000}"/>
    <cellStyle name="Milliers 3" xfId="5" xr:uid="{00000000-0005-0000-0000-000004000000}"/>
    <cellStyle name="Milliers 4" xfId="6" xr:uid="{00000000-0005-0000-0000-000005000000}"/>
    <cellStyle name="Monétaire" xfId="26" builtinId="4"/>
    <cellStyle name="Monétaire 10" xfId="7" xr:uid="{00000000-0005-0000-0000-000007000000}"/>
    <cellStyle name="Monétaire 2" xfId="8" xr:uid="{00000000-0005-0000-0000-000008000000}"/>
    <cellStyle name="Normal" xfId="0" builtinId="0"/>
    <cellStyle name="Normal 2" xfId="9" xr:uid="{00000000-0005-0000-0000-00000A000000}"/>
    <cellStyle name="Normal 2 2" xfId="10" xr:uid="{00000000-0005-0000-0000-00000B000000}"/>
    <cellStyle name="Normal 2 2 2" xfId="11" xr:uid="{00000000-0005-0000-0000-00000C000000}"/>
    <cellStyle name="Normal 2 2 3" xfId="12" xr:uid="{00000000-0005-0000-0000-00000D000000}"/>
    <cellStyle name="Normal 2 2 4" xfId="13" xr:uid="{00000000-0005-0000-0000-00000E000000}"/>
    <cellStyle name="Normal 2 2 5" xfId="14" xr:uid="{00000000-0005-0000-0000-00000F000000}"/>
    <cellStyle name="Normal 2 3" xfId="15" xr:uid="{00000000-0005-0000-0000-000010000000}"/>
    <cellStyle name="Normal 2 3 2" xfId="16" xr:uid="{00000000-0005-0000-0000-000011000000}"/>
    <cellStyle name="Normal 2 4" xfId="17" xr:uid="{00000000-0005-0000-0000-000012000000}"/>
    <cellStyle name="Normal 3" xfId="18" xr:uid="{00000000-0005-0000-0000-000013000000}"/>
    <cellStyle name="Normal 3 2" xfId="19" xr:uid="{00000000-0005-0000-0000-000014000000}"/>
    <cellStyle name="Normal 3 3" xfId="20" xr:uid="{00000000-0005-0000-0000-000015000000}"/>
    <cellStyle name="Normal 4" xfId="21" xr:uid="{00000000-0005-0000-0000-000016000000}"/>
    <cellStyle name="Normal 5" xfId="22" xr:uid="{00000000-0005-0000-0000-000017000000}"/>
    <cellStyle name="Normal 7" xfId="23" xr:uid="{00000000-0005-0000-0000-000018000000}"/>
    <cellStyle name="Pourcentage 2" xfId="24" xr:uid="{00000000-0005-0000-0000-00001A000000}"/>
    <cellStyle name="Pourcentage 3" xfId="25" xr:uid="{00000000-0005-0000-0000-00001B000000}"/>
  </cellStyles>
  <dxfs count="0"/>
  <tableStyles count="0" defaultTableStyle="TableStyleMedium9" defaultPivotStyle="PivotStyleLight16"/>
  <colors>
    <mruColors>
      <color rgb="FFFEFB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9</xdr:row>
          <xdr:rowOff>19050</xdr:rowOff>
        </xdr:from>
        <xdr:to>
          <xdr:col>0</xdr:col>
          <xdr:colOff>238125</xdr:colOff>
          <xdr:row>9</xdr:row>
          <xdr:rowOff>266700</xdr:rowOff>
        </xdr:to>
        <xdr:sp macro="" textlink="">
          <xdr:nvSpPr>
            <xdr:cNvPr id="357377" name="Button 1" hidden="1">
              <a:extLst>
                <a:ext uri="{63B3BB69-23CF-44E3-9099-C40C66FF867C}">
                  <a14:compatExt spid="_x0000_s357377"/>
                </a:ext>
                <a:ext uri="{FF2B5EF4-FFF2-40B4-BE49-F238E27FC236}">
                  <a16:creationId xmlns:a16="http://schemas.microsoft.com/office/drawing/2014/main" id="{00000000-0008-0000-0000-00000174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fr-FR" sz="600" b="0" i="0" u="none" strike="noStrike" baseline="0">
                  <a:solidFill>
                    <a:srgbClr val="2E3464"/>
                  </a:solidFill>
                  <a:latin typeface="PT Sans"/>
                </a:rPr>
                <a:t>Niv. Titre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1</xdr:col>
      <xdr:colOff>59635</xdr:colOff>
      <xdr:row>0</xdr:row>
      <xdr:rowOff>0</xdr:rowOff>
    </xdr:from>
    <xdr:to>
      <xdr:col>2</xdr:col>
      <xdr:colOff>1926996</xdr:colOff>
      <xdr:row>5</xdr:row>
      <xdr:rowOff>130473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06DCF2A-AC66-40BB-ACBF-6802955AD4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385" y="1112768"/>
          <a:ext cx="2391236" cy="8411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2021-Excel-Thème-NEPSEN">
  <a:themeElements>
    <a:clrScheme name="NEPSEN">
      <a:dk1>
        <a:srgbClr val="233464"/>
      </a:dk1>
      <a:lt1>
        <a:sysClr val="window" lastClr="FFFFFF"/>
      </a:lt1>
      <a:dk2>
        <a:srgbClr val="233464"/>
      </a:dk2>
      <a:lt2>
        <a:srgbClr val="FFFFFF"/>
      </a:lt2>
      <a:accent1>
        <a:srgbClr val="2E3464"/>
      </a:accent1>
      <a:accent2>
        <a:srgbClr val="FFC000"/>
      </a:accent2>
      <a:accent3>
        <a:srgbClr val="C30A1D"/>
      </a:accent3>
      <a:accent4>
        <a:srgbClr val="F08100"/>
      </a:accent4>
      <a:accent5>
        <a:srgbClr val="79B63E"/>
      </a:accent5>
      <a:accent6>
        <a:srgbClr val="739DF1"/>
      </a:accent6>
      <a:hlink>
        <a:srgbClr val="233464"/>
      </a:hlink>
      <a:folHlink>
        <a:srgbClr val="FFC000"/>
      </a:folHlink>
    </a:clrScheme>
    <a:fontScheme name="2021-NEPSEN-Word">
      <a:majorFont>
        <a:latin typeface="Exo 2"/>
        <a:ea typeface=""/>
        <a:cs typeface=""/>
      </a:majorFont>
      <a:minorFont>
        <a:latin typeface="PT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/>
      <a:lstStyle/>
      <a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81DD5-D608-46DD-809C-6DB2E366324C}">
  <sheetPr codeName="Feuil33">
    <tabColor rgb="FF92D050"/>
    <pageSetUpPr fitToPage="1"/>
  </sheetPr>
  <dimension ref="A1:M80"/>
  <sheetViews>
    <sheetView tabSelected="1" view="pageBreakPreview" topLeftCell="A67" zoomScale="130" zoomScaleNormal="115" zoomScaleSheetLayoutView="130" workbookViewId="0">
      <selection activeCell="F70" sqref="F70"/>
    </sheetView>
  </sheetViews>
  <sheetFormatPr baseColWidth="10" defaultColWidth="11.25" defaultRowHeight="11.25" x14ac:dyDescent="0.2"/>
  <cols>
    <col min="1" max="1" width="3.75" style="1" customWidth="1"/>
    <col min="2" max="2" width="6.875" style="1" customWidth="1"/>
    <col min="3" max="3" width="45.875" style="1" customWidth="1"/>
    <col min="4" max="4" width="4.75" style="1" customWidth="1"/>
    <col min="5" max="5" width="5.625" style="1" customWidth="1"/>
    <col min="6" max="6" width="10.5" style="1" customWidth="1"/>
    <col min="7" max="7" width="12" style="14" customWidth="1"/>
    <col min="8" max="16384" width="11.25" style="1"/>
  </cols>
  <sheetData>
    <row r="1" spans="1:7" x14ac:dyDescent="0.2">
      <c r="D1" s="2" t="s">
        <v>122</v>
      </c>
      <c r="E1" s="2"/>
      <c r="G1" s="12"/>
    </row>
    <row r="2" spans="1:7" x14ac:dyDescent="0.2">
      <c r="D2" s="2" t="s">
        <v>2</v>
      </c>
      <c r="E2" s="3"/>
      <c r="G2" s="3"/>
    </row>
    <row r="3" spans="1:7" x14ac:dyDescent="0.2">
      <c r="D3" s="2" t="s">
        <v>3</v>
      </c>
      <c r="E3" s="3"/>
      <c r="G3" s="3"/>
    </row>
    <row r="4" spans="1:7" x14ac:dyDescent="0.2">
      <c r="A4" s="4"/>
      <c r="B4" s="4"/>
      <c r="C4" s="4"/>
      <c r="D4" s="2" t="s">
        <v>98</v>
      </c>
      <c r="E4" s="3"/>
      <c r="G4" s="3"/>
    </row>
    <row r="5" spans="1:7" x14ac:dyDescent="0.2">
      <c r="A5" s="4"/>
      <c r="B5" s="4"/>
      <c r="C5" s="4"/>
      <c r="D5" s="2" t="s">
        <v>99</v>
      </c>
      <c r="E5" s="5"/>
      <c r="G5" s="5"/>
    </row>
    <row r="6" spans="1:7" x14ac:dyDescent="0.2">
      <c r="A6" s="4"/>
      <c r="B6" s="4"/>
      <c r="C6" s="4"/>
      <c r="E6" s="5"/>
      <c r="F6" s="13"/>
      <c r="G6" s="5"/>
    </row>
    <row r="7" spans="1:7" x14ac:dyDescent="0.2">
      <c r="A7" s="4"/>
      <c r="B7" s="4"/>
      <c r="C7" s="4"/>
      <c r="E7" s="5"/>
      <c r="F7" s="13"/>
      <c r="G7" s="5"/>
    </row>
    <row r="8" spans="1:7" x14ac:dyDescent="0.2">
      <c r="B8" s="100"/>
      <c r="C8" s="100"/>
      <c r="D8" s="100"/>
      <c r="E8" s="100"/>
      <c r="F8" s="100"/>
      <c r="G8" s="100"/>
    </row>
    <row r="9" spans="1:7" x14ac:dyDescent="0.2">
      <c r="A9" s="4"/>
      <c r="B9" s="4"/>
      <c r="C9" s="4"/>
      <c r="E9" s="5"/>
      <c r="F9" s="13"/>
      <c r="G9" s="5"/>
    </row>
    <row r="10" spans="1:7" ht="22.5" x14ac:dyDescent="0.2">
      <c r="A10" s="18" t="s">
        <v>13</v>
      </c>
      <c r="B10" s="18" t="s">
        <v>4</v>
      </c>
      <c r="C10" s="19" t="s">
        <v>5</v>
      </c>
      <c r="D10" s="20" t="s">
        <v>1</v>
      </c>
      <c r="E10" s="20" t="s">
        <v>6</v>
      </c>
      <c r="F10" s="20" t="s">
        <v>7</v>
      </c>
      <c r="G10" s="20" t="s">
        <v>8</v>
      </c>
    </row>
    <row r="11" spans="1:7" x14ac:dyDescent="0.2">
      <c r="A11" s="17">
        <v>2</v>
      </c>
      <c r="B11" s="15">
        <v>11</v>
      </c>
      <c r="C11" s="16" t="s">
        <v>21</v>
      </c>
      <c r="D11" s="39"/>
      <c r="E11" s="40"/>
      <c r="F11" s="41"/>
      <c r="G11" s="42"/>
    </row>
    <row r="12" spans="1:7" x14ac:dyDescent="0.2">
      <c r="A12" s="6">
        <v>2</v>
      </c>
      <c r="B12" s="67" t="s">
        <v>44</v>
      </c>
      <c r="C12" s="7" t="s">
        <v>37</v>
      </c>
      <c r="D12" s="6"/>
      <c r="E12" s="46" t="s">
        <v>9</v>
      </c>
      <c r="F12" s="47"/>
      <c r="G12" s="37">
        <f>SUBTOTAL(9,G13:G16)</f>
        <v>0</v>
      </c>
    </row>
    <row r="13" spans="1:7" x14ac:dyDescent="0.2">
      <c r="A13" s="8">
        <v>3</v>
      </c>
      <c r="B13" s="66" t="s">
        <v>45</v>
      </c>
      <c r="C13" s="49" t="s">
        <v>16</v>
      </c>
      <c r="D13" s="8" t="s">
        <v>10</v>
      </c>
      <c r="E13" s="21">
        <v>1</v>
      </c>
      <c r="F13" s="50"/>
      <c r="G13" s="33" t="str">
        <f>IF(OR(E13="",F13=""),"",E13*F13)</f>
        <v/>
      </c>
    </row>
    <row r="14" spans="1:7" x14ac:dyDescent="0.2">
      <c r="A14" s="8">
        <v>3</v>
      </c>
      <c r="B14" s="66" t="s">
        <v>46</v>
      </c>
      <c r="C14" s="9" t="s">
        <v>17</v>
      </c>
      <c r="D14" s="8" t="s">
        <v>10</v>
      </c>
      <c r="E14" s="45">
        <v>1</v>
      </c>
      <c r="F14" s="50"/>
      <c r="G14" s="33" t="str">
        <f>IF(OR(E14="",F14=""),"",E14*F14)</f>
        <v/>
      </c>
    </row>
    <row r="15" spans="1:7" x14ac:dyDescent="0.2">
      <c r="A15" s="8">
        <v>3</v>
      </c>
      <c r="B15" s="66" t="s">
        <v>47</v>
      </c>
      <c r="C15" s="49" t="s">
        <v>18</v>
      </c>
      <c r="D15" s="8" t="s">
        <v>10</v>
      </c>
      <c r="E15" s="21">
        <v>1</v>
      </c>
      <c r="F15" s="50"/>
      <c r="G15" s="33" t="str">
        <f>IF(OR(E15="",F15=""),"",E15*F15)</f>
        <v/>
      </c>
    </row>
    <row r="16" spans="1:7" x14ac:dyDescent="0.2">
      <c r="A16" s="58"/>
      <c r="B16" s="94"/>
      <c r="C16" s="75"/>
      <c r="D16" s="78"/>
      <c r="E16" s="38"/>
      <c r="F16" s="79"/>
      <c r="G16" s="76"/>
    </row>
    <row r="17" spans="1:7" x14ac:dyDescent="0.2">
      <c r="A17" s="69">
        <v>3</v>
      </c>
      <c r="B17" s="67" t="s">
        <v>48</v>
      </c>
      <c r="C17" s="7" t="s">
        <v>22</v>
      </c>
      <c r="D17" s="6"/>
      <c r="E17" s="46" t="s">
        <v>9</v>
      </c>
      <c r="F17" s="47"/>
      <c r="G17" s="37">
        <f>SUBTOTAL(9,G18:G22)</f>
        <v>0</v>
      </c>
    </row>
    <row r="18" spans="1:7" ht="22.5" x14ac:dyDescent="0.2">
      <c r="A18" s="64"/>
      <c r="B18" s="66" t="s">
        <v>49</v>
      </c>
      <c r="C18" s="49" t="s">
        <v>33</v>
      </c>
      <c r="D18" s="52"/>
      <c r="E18" s="61"/>
      <c r="F18" s="57"/>
      <c r="G18" s="90"/>
    </row>
    <row r="19" spans="1:7" x14ac:dyDescent="0.2">
      <c r="A19" s="65">
        <v>4</v>
      </c>
      <c r="B19" s="98" t="s">
        <v>73</v>
      </c>
      <c r="C19" s="82" t="s">
        <v>100</v>
      </c>
      <c r="D19" s="83" t="s">
        <v>1</v>
      </c>
      <c r="E19" s="84">
        <v>1</v>
      </c>
      <c r="F19" s="85"/>
      <c r="G19" s="56" t="str">
        <f>IF(OR(E19="",F19=""),"",E19*F19)</f>
        <v/>
      </c>
    </row>
    <row r="20" spans="1:7" x14ac:dyDescent="0.2">
      <c r="A20" s="65">
        <v>4</v>
      </c>
      <c r="B20" s="98" t="s">
        <v>74</v>
      </c>
      <c r="C20" s="82" t="s">
        <v>101</v>
      </c>
      <c r="D20" s="83" t="s">
        <v>1</v>
      </c>
      <c r="E20" s="84">
        <v>1</v>
      </c>
      <c r="F20" s="85"/>
      <c r="G20" s="56" t="str">
        <f>IF(OR(E20="",F20=""),"",E20*F20)</f>
        <v/>
      </c>
    </row>
    <row r="21" spans="1:7" x14ac:dyDescent="0.2">
      <c r="A21" s="65">
        <v>4</v>
      </c>
      <c r="B21" s="98" t="s">
        <v>95</v>
      </c>
      <c r="C21" s="82" t="s">
        <v>102</v>
      </c>
      <c r="D21" s="83" t="s">
        <v>1</v>
      </c>
      <c r="E21" s="84">
        <v>1</v>
      </c>
      <c r="F21" s="85"/>
      <c r="G21" s="56" t="str">
        <f>IF(OR(E21="",F21=""),"",E21*F21)</f>
        <v/>
      </c>
    </row>
    <row r="22" spans="1:7" x14ac:dyDescent="0.2">
      <c r="A22" s="65"/>
      <c r="B22" s="66"/>
      <c r="C22" s="49"/>
      <c r="D22" s="8"/>
      <c r="E22" s="21"/>
      <c r="F22" s="50"/>
      <c r="G22" s="33"/>
    </row>
    <row r="23" spans="1:7" x14ac:dyDescent="0.2">
      <c r="A23" s="6">
        <v>3</v>
      </c>
      <c r="B23" s="67" t="s">
        <v>50</v>
      </c>
      <c r="C23" s="7" t="s">
        <v>23</v>
      </c>
      <c r="D23" s="6"/>
      <c r="E23" s="46" t="s">
        <v>9</v>
      </c>
      <c r="F23" s="47"/>
      <c r="G23" s="37">
        <f>SUBTOTAL(9,G24:G46)</f>
        <v>0</v>
      </c>
    </row>
    <row r="24" spans="1:7" ht="22.5" x14ac:dyDescent="0.2">
      <c r="A24" s="64"/>
      <c r="B24" s="66" t="s">
        <v>51</v>
      </c>
      <c r="C24" s="49" t="s">
        <v>32</v>
      </c>
      <c r="D24" s="52"/>
      <c r="E24" s="61"/>
      <c r="F24" s="57"/>
      <c r="G24" s="90"/>
    </row>
    <row r="25" spans="1:7" ht="22.5" x14ac:dyDescent="0.2">
      <c r="A25" s="65">
        <v>4</v>
      </c>
      <c r="B25" s="98" t="s">
        <v>68</v>
      </c>
      <c r="C25" s="82" t="s">
        <v>103</v>
      </c>
      <c r="D25" s="83" t="s">
        <v>1</v>
      </c>
      <c r="E25" s="84">
        <v>5</v>
      </c>
      <c r="F25" s="85"/>
      <c r="G25" s="56" t="str">
        <f>IF(OR(E25="",F25=""),"",E25*F25)</f>
        <v/>
      </c>
    </row>
    <row r="26" spans="1:7" ht="22.5" x14ac:dyDescent="0.2">
      <c r="A26" s="65">
        <v>4</v>
      </c>
      <c r="B26" s="98" t="s">
        <v>69</v>
      </c>
      <c r="C26" s="82" t="s">
        <v>104</v>
      </c>
      <c r="D26" s="83" t="s">
        <v>1</v>
      </c>
      <c r="E26" s="84">
        <v>3</v>
      </c>
      <c r="F26" s="85"/>
      <c r="G26" s="56" t="str">
        <f>IF(OR(E26="",F26=""),"",E26*F26)</f>
        <v/>
      </c>
    </row>
    <row r="27" spans="1:7" x14ac:dyDescent="0.2">
      <c r="A27" s="65">
        <v>4</v>
      </c>
      <c r="B27" s="98" t="s">
        <v>75</v>
      </c>
      <c r="C27" s="82" t="s">
        <v>105</v>
      </c>
      <c r="D27" s="83" t="s">
        <v>1</v>
      </c>
      <c r="E27" s="84">
        <v>1</v>
      </c>
      <c r="F27" s="85"/>
      <c r="G27" s="56" t="str">
        <f>IF(OR(E27="",F27=""),"",E27*F27)</f>
        <v/>
      </c>
    </row>
    <row r="28" spans="1:7" x14ac:dyDescent="0.2">
      <c r="A28" s="65">
        <v>4</v>
      </c>
      <c r="B28" s="98" t="s">
        <v>76</v>
      </c>
      <c r="C28" s="82" t="s">
        <v>106</v>
      </c>
      <c r="D28" s="83" t="s">
        <v>1</v>
      </c>
      <c r="E28" s="84">
        <v>1</v>
      </c>
      <c r="F28" s="85"/>
      <c r="G28" s="56" t="str">
        <f>IF(OR(E28="",F28=""),"",E28*F28)</f>
        <v/>
      </c>
    </row>
    <row r="29" spans="1:7" x14ac:dyDescent="0.2">
      <c r="A29" s="65">
        <v>4</v>
      </c>
      <c r="B29" s="98" t="s">
        <v>77</v>
      </c>
      <c r="C29" s="82" t="s">
        <v>27</v>
      </c>
      <c r="D29" s="83" t="s">
        <v>1</v>
      </c>
      <c r="E29" s="84">
        <v>1</v>
      </c>
      <c r="F29" s="85"/>
      <c r="G29" s="56" t="str">
        <f>IF(OR(E29="",F29=""),"",E29*F29)</f>
        <v/>
      </c>
    </row>
    <row r="30" spans="1:7" x14ac:dyDescent="0.2">
      <c r="A30" s="73"/>
      <c r="B30" s="71"/>
      <c r="C30" s="49"/>
      <c r="D30" s="58"/>
      <c r="E30" s="61"/>
      <c r="F30" s="72"/>
      <c r="G30" s="60"/>
    </row>
    <row r="31" spans="1:7" ht="22.5" x14ac:dyDescent="0.2">
      <c r="A31" s="64"/>
      <c r="B31" s="66" t="s">
        <v>51</v>
      </c>
      <c r="C31" s="49" t="s">
        <v>31</v>
      </c>
      <c r="D31" s="52"/>
      <c r="E31" s="61"/>
      <c r="F31" s="57"/>
      <c r="G31" s="90"/>
    </row>
    <row r="32" spans="1:7" ht="22.5" x14ac:dyDescent="0.2">
      <c r="A32" s="65">
        <v>4</v>
      </c>
      <c r="B32" s="98" t="s">
        <v>78</v>
      </c>
      <c r="C32" s="82" t="s">
        <v>107</v>
      </c>
      <c r="D32" s="83" t="s">
        <v>1</v>
      </c>
      <c r="E32" s="84">
        <v>2</v>
      </c>
      <c r="F32" s="85"/>
      <c r="G32" s="56" t="str">
        <f t="shared" ref="G32:G37" si="0">IF(OR(E32="",F32=""),"",E32*F32)</f>
        <v/>
      </c>
    </row>
    <row r="33" spans="1:7" ht="22.5" x14ac:dyDescent="0.2">
      <c r="A33" s="65">
        <v>4</v>
      </c>
      <c r="B33" s="98" t="s">
        <v>79</v>
      </c>
      <c r="C33" s="82" t="s">
        <v>108</v>
      </c>
      <c r="D33" s="83" t="s">
        <v>1</v>
      </c>
      <c r="E33" s="84">
        <v>4</v>
      </c>
      <c r="F33" s="85"/>
      <c r="G33" s="56" t="str">
        <f t="shared" si="0"/>
        <v/>
      </c>
    </row>
    <row r="34" spans="1:7" ht="22.5" x14ac:dyDescent="0.2">
      <c r="A34" s="65">
        <v>4</v>
      </c>
      <c r="B34" s="98" t="s">
        <v>80</v>
      </c>
      <c r="C34" s="82" t="s">
        <v>109</v>
      </c>
      <c r="D34" s="83" t="s">
        <v>1</v>
      </c>
      <c r="E34" s="84">
        <v>4</v>
      </c>
      <c r="F34" s="85"/>
      <c r="G34" s="56" t="str">
        <f t="shared" si="0"/>
        <v/>
      </c>
    </row>
    <row r="35" spans="1:7" ht="22.5" x14ac:dyDescent="0.2">
      <c r="A35" s="65">
        <v>4</v>
      </c>
      <c r="B35" s="98" t="s">
        <v>81</v>
      </c>
      <c r="C35" s="82" t="s">
        <v>110</v>
      </c>
      <c r="D35" s="83" t="s">
        <v>1</v>
      </c>
      <c r="E35" s="84">
        <v>1</v>
      </c>
      <c r="F35" s="85"/>
      <c r="G35" s="56" t="str">
        <f t="shared" si="0"/>
        <v/>
      </c>
    </row>
    <row r="36" spans="1:7" ht="22.5" x14ac:dyDescent="0.2">
      <c r="A36" s="65">
        <v>4</v>
      </c>
      <c r="B36" s="98" t="s">
        <v>82</v>
      </c>
      <c r="C36" s="82" t="s">
        <v>111</v>
      </c>
      <c r="D36" s="83" t="s">
        <v>1</v>
      </c>
      <c r="E36" s="84">
        <v>1</v>
      </c>
      <c r="F36" s="85"/>
      <c r="G36" s="56" t="str">
        <f t="shared" si="0"/>
        <v/>
      </c>
    </row>
    <row r="37" spans="1:7" ht="22.5" x14ac:dyDescent="0.2">
      <c r="A37" s="65">
        <v>4</v>
      </c>
      <c r="B37" s="98" t="s">
        <v>83</v>
      </c>
      <c r="C37" s="82" t="s">
        <v>112</v>
      </c>
      <c r="D37" s="83" t="s">
        <v>1</v>
      </c>
      <c r="E37" s="84">
        <v>5</v>
      </c>
      <c r="F37" s="85"/>
      <c r="G37" s="56" t="str">
        <f t="shared" si="0"/>
        <v/>
      </c>
    </row>
    <row r="38" spans="1:7" x14ac:dyDescent="0.2">
      <c r="A38" s="73"/>
      <c r="B38" s="71"/>
      <c r="C38" s="49"/>
      <c r="D38" s="58"/>
      <c r="E38" s="61"/>
      <c r="F38" s="57"/>
      <c r="G38" s="60"/>
    </row>
    <row r="39" spans="1:7" ht="22.5" x14ac:dyDescent="0.2">
      <c r="A39" s="64"/>
      <c r="B39" s="66" t="s">
        <v>51</v>
      </c>
      <c r="C39" s="49" t="s">
        <v>30</v>
      </c>
      <c r="D39" s="52"/>
      <c r="E39" s="61"/>
      <c r="F39" s="57"/>
      <c r="G39" s="90"/>
    </row>
    <row r="40" spans="1:7" x14ac:dyDescent="0.2">
      <c r="A40" s="91">
        <v>4</v>
      </c>
      <c r="B40" s="98" t="s">
        <v>84</v>
      </c>
      <c r="C40" s="82" t="s">
        <v>113</v>
      </c>
      <c r="D40" s="83" t="s">
        <v>1</v>
      </c>
      <c r="E40" s="84">
        <v>1</v>
      </c>
      <c r="F40" s="85"/>
      <c r="G40" s="56" t="str">
        <f>IF(OR(E40="",F40=""),"",E40*F40)</f>
        <v/>
      </c>
    </row>
    <row r="41" spans="1:7" ht="22.5" x14ac:dyDescent="0.2">
      <c r="A41" s="91">
        <v>4</v>
      </c>
      <c r="B41" s="98" t="s">
        <v>85</v>
      </c>
      <c r="C41" s="82" t="s">
        <v>114</v>
      </c>
      <c r="D41" s="83" t="s">
        <v>1</v>
      </c>
      <c r="E41" s="84">
        <v>10</v>
      </c>
      <c r="F41" s="85"/>
      <c r="G41" s="56" t="str">
        <f>IF(OR(E41="",F41=""),"",E41*F41)</f>
        <v/>
      </c>
    </row>
    <row r="42" spans="1:7" ht="22.5" x14ac:dyDescent="0.2">
      <c r="A42" s="91">
        <v>4</v>
      </c>
      <c r="B42" s="98" t="s">
        <v>86</v>
      </c>
      <c r="C42" s="82" t="s">
        <v>115</v>
      </c>
      <c r="D42" s="83" t="s">
        <v>1</v>
      </c>
      <c r="E42" s="84">
        <v>4</v>
      </c>
      <c r="F42" s="85"/>
      <c r="G42" s="56" t="str">
        <f>IF(OR(E42="",F42=""),"",E42*F42)</f>
        <v/>
      </c>
    </row>
    <row r="43" spans="1:7" x14ac:dyDescent="0.2">
      <c r="A43" s="91">
        <v>4</v>
      </c>
      <c r="B43" s="98" t="s">
        <v>87</v>
      </c>
      <c r="C43" s="82" t="s">
        <v>116</v>
      </c>
      <c r="D43" s="83" t="s">
        <v>1</v>
      </c>
      <c r="E43" s="84">
        <v>1</v>
      </c>
      <c r="F43" s="85"/>
      <c r="G43" s="56" t="str">
        <f>IF(OR(E43="",F43=""),"",E43*F43)</f>
        <v/>
      </c>
    </row>
    <row r="44" spans="1:7" x14ac:dyDescent="0.2">
      <c r="A44" s="91"/>
      <c r="B44" s="82"/>
      <c r="C44" s="82"/>
      <c r="D44" s="83"/>
      <c r="E44" s="84"/>
      <c r="F44" s="85"/>
      <c r="G44" s="56"/>
    </row>
    <row r="45" spans="1:7" ht="67.5" x14ac:dyDescent="0.2">
      <c r="A45" s="43">
        <v>4</v>
      </c>
      <c r="B45" s="49" t="s">
        <v>52</v>
      </c>
      <c r="C45" s="9" t="s">
        <v>38</v>
      </c>
      <c r="D45" s="8" t="s">
        <v>1</v>
      </c>
      <c r="E45" s="8">
        <v>2</v>
      </c>
      <c r="F45" s="34"/>
      <c r="G45" s="34" t="str">
        <f>IF(OR(E45="",F45=""),"",E45*F45)</f>
        <v/>
      </c>
    </row>
    <row r="46" spans="1:7" x14ac:dyDescent="0.2">
      <c r="A46" s="63"/>
      <c r="B46" s="94"/>
      <c r="C46" s="75"/>
      <c r="D46" s="78"/>
      <c r="E46" s="38"/>
      <c r="F46" s="79"/>
      <c r="G46" s="76"/>
    </row>
    <row r="47" spans="1:7" x14ac:dyDescent="0.2">
      <c r="A47" s="6">
        <v>3</v>
      </c>
      <c r="B47" s="67" t="s">
        <v>53</v>
      </c>
      <c r="C47" s="7" t="s">
        <v>24</v>
      </c>
      <c r="D47" s="6"/>
      <c r="E47" s="46" t="s">
        <v>9</v>
      </c>
      <c r="F47" s="47"/>
      <c r="G47" s="37">
        <f>SUBTOTAL(9,G49:G52)</f>
        <v>0</v>
      </c>
    </row>
    <row r="48" spans="1:7" ht="22.5" x14ac:dyDescent="0.2">
      <c r="A48" s="64"/>
      <c r="B48" s="66" t="s">
        <v>54</v>
      </c>
      <c r="C48" s="49" t="s">
        <v>29</v>
      </c>
      <c r="D48" s="52"/>
      <c r="E48" s="61"/>
      <c r="F48" s="57"/>
      <c r="G48" s="90"/>
    </row>
    <row r="49" spans="1:13" x14ac:dyDescent="0.2">
      <c r="A49" s="65">
        <v>4</v>
      </c>
      <c r="B49" s="98" t="s">
        <v>55</v>
      </c>
      <c r="C49" s="82" t="s">
        <v>117</v>
      </c>
      <c r="D49" s="8" t="s">
        <v>1</v>
      </c>
      <c r="E49" s="21">
        <v>1</v>
      </c>
      <c r="F49" s="50"/>
      <c r="G49" s="33" t="str">
        <f>IF(OR(E49="",F49=""),"",E49*F49)</f>
        <v/>
      </c>
    </row>
    <row r="50" spans="1:13" x14ac:dyDescent="0.2">
      <c r="A50" s="65">
        <v>4</v>
      </c>
      <c r="B50" s="98" t="s">
        <v>56</v>
      </c>
      <c r="C50" s="82" t="s">
        <v>118</v>
      </c>
      <c r="D50" s="8" t="s">
        <v>1</v>
      </c>
      <c r="E50" s="21">
        <v>1</v>
      </c>
      <c r="F50" s="50"/>
      <c r="G50" s="33" t="str">
        <f>IF(OR(E50="",F50=""),"",E50*F50)</f>
        <v/>
      </c>
    </row>
    <row r="51" spans="1:13" x14ac:dyDescent="0.2">
      <c r="A51" s="65">
        <v>4</v>
      </c>
      <c r="B51" s="98" t="s">
        <v>70</v>
      </c>
      <c r="C51" s="82" t="s">
        <v>119</v>
      </c>
      <c r="D51" s="8" t="s">
        <v>1</v>
      </c>
      <c r="E51" s="21">
        <v>1</v>
      </c>
      <c r="F51" s="50"/>
      <c r="G51" s="33" t="str">
        <f>IF(OR(E51="",F51=""),"",E51*F51)</f>
        <v/>
      </c>
    </row>
    <row r="52" spans="1:13" x14ac:dyDescent="0.2">
      <c r="A52" s="63"/>
      <c r="B52" s="94"/>
      <c r="C52" s="75"/>
      <c r="D52" s="78"/>
      <c r="E52" s="38"/>
      <c r="F52" s="79"/>
      <c r="G52" s="76"/>
    </row>
    <row r="53" spans="1:13" x14ac:dyDescent="0.2">
      <c r="A53" s="6">
        <v>3</v>
      </c>
      <c r="B53" s="67" t="s">
        <v>57</v>
      </c>
      <c r="C53" s="7" t="s">
        <v>25</v>
      </c>
      <c r="D53" s="6"/>
      <c r="E53" s="46" t="s">
        <v>9</v>
      </c>
      <c r="F53" s="47"/>
      <c r="G53" s="37">
        <f>SUBTOTAL(9,G55:G57)</f>
        <v>0</v>
      </c>
    </row>
    <row r="54" spans="1:13" ht="22.5" x14ac:dyDescent="0.2">
      <c r="A54" s="64"/>
      <c r="B54" s="66" t="s">
        <v>58</v>
      </c>
      <c r="C54" s="49" t="s">
        <v>28</v>
      </c>
      <c r="D54" s="52"/>
      <c r="E54" s="61"/>
      <c r="F54" s="57"/>
      <c r="G54" s="90"/>
    </row>
    <row r="55" spans="1:13" x14ac:dyDescent="0.2">
      <c r="A55" s="65">
        <v>4</v>
      </c>
      <c r="B55" s="98" t="s">
        <v>88</v>
      </c>
      <c r="C55" s="82" t="s">
        <v>120</v>
      </c>
      <c r="D55" s="83" t="s">
        <v>1</v>
      </c>
      <c r="E55" s="84">
        <v>1</v>
      </c>
      <c r="F55" s="85"/>
      <c r="G55" s="56" t="str">
        <f>IF(OR(E55="",F55=""),"",E55*F55)</f>
        <v/>
      </c>
    </row>
    <row r="56" spans="1:13" x14ac:dyDescent="0.2">
      <c r="A56" s="65">
        <v>4</v>
      </c>
      <c r="B56" s="98" t="s">
        <v>89</v>
      </c>
      <c r="C56" s="82" t="s">
        <v>121</v>
      </c>
      <c r="D56" s="83" t="s">
        <v>1</v>
      </c>
      <c r="E56" s="84">
        <v>1</v>
      </c>
      <c r="F56" s="85"/>
      <c r="G56" s="56" t="str">
        <f>IF(OR(E56="",F56=""),"",E56*F56)</f>
        <v/>
      </c>
    </row>
    <row r="57" spans="1:13" x14ac:dyDescent="0.2">
      <c r="A57" s="73"/>
      <c r="B57" s="71"/>
      <c r="C57" s="87"/>
      <c r="D57" s="58"/>
      <c r="E57" s="61"/>
      <c r="F57" s="72"/>
      <c r="G57" s="60"/>
    </row>
    <row r="58" spans="1:13" x14ac:dyDescent="0.2">
      <c r="A58" s="69">
        <v>3</v>
      </c>
      <c r="B58" s="67" t="s">
        <v>59</v>
      </c>
      <c r="C58" s="7" t="s">
        <v>40</v>
      </c>
      <c r="D58" s="6"/>
      <c r="E58" s="46" t="s">
        <v>9</v>
      </c>
      <c r="F58" s="47"/>
      <c r="G58" s="37">
        <f>SUBTOTAL(9,G59:G60)</f>
        <v>0</v>
      </c>
      <c r="H58" s="48"/>
      <c r="I58" s="48"/>
      <c r="J58" s="48"/>
      <c r="K58" s="48"/>
      <c r="L58" s="48"/>
      <c r="M58" s="48"/>
    </row>
    <row r="59" spans="1:13" ht="45" x14ac:dyDescent="0.2">
      <c r="A59" s="51">
        <v>4</v>
      </c>
      <c r="B59" s="66" t="s">
        <v>60</v>
      </c>
      <c r="C59" s="9" t="s">
        <v>41</v>
      </c>
      <c r="D59" s="8" t="s">
        <v>0</v>
      </c>
      <c r="E59" s="8">
        <v>11</v>
      </c>
      <c r="F59" s="34"/>
      <c r="G59" s="34" t="str">
        <f>IF(OR(E59="",F59=""),"",E59*F59)</f>
        <v/>
      </c>
      <c r="H59" s="48"/>
      <c r="I59" s="48"/>
      <c r="J59" s="48"/>
      <c r="K59" s="48"/>
      <c r="L59" s="48"/>
      <c r="M59" s="48"/>
    </row>
    <row r="60" spans="1:13" s="92" customFormat="1" x14ac:dyDescent="0.2">
      <c r="A60" s="93"/>
      <c r="B60" s="88"/>
      <c r="C60" s="74"/>
      <c r="D60" s="83"/>
      <c r="E60" s="83"/>
      <c r="F60" s="55"/>
      <c r="G60" s="55"/>
      <c r="H60" s="97"/>
      <c r="I60" s="97"/>
      <c r="J60" s="97"/>
      <c r="K60" s="97"/>
      <c r="L60" s="97"/>
      <c r="M60" s="97"/>
    </row>
    <row r="61" spans="1:13" x14ac:dyDescent="0.2">
      <c r="A61" s="6">
        <v>2</v>
      </c>
      <c r="B61" s="67" t="s">
        <v>61</v>
      </c>
      <c r="C61" s="7" t="s">
        <v>20</v>
      </c>
      <c r="D61" s="6"/>
      <c r="E61" s="44" t="s">
        <v>9</v>
      </c>
      <c r="F61" s="62"/>
      <c r="G61" s="37">
        <f>SUBTOTAL(9,G62:G64)</f>
        <v>0</v>
      </c>
    </row>
    <row r="62" spans="1:13" ht="56.25" x14ac:dyDescent="0.2">
      <c r="A62" s="86">
        <v>4</v>
      </c>
      <c r="B62" s="66" t="s">
        <v>62</v>
      </c>
      <c r="C62" s="49" t="s">
        <v>90</v>
      </c>
      <c r="D62" s="54" t="s">
        <v>10</v>
      </c>
      <c r="E62" s="80">
        <v>1</v>
      </c>
      <c r="F62" s="50"/>
      <c r="G62" s="53" t="str">
        <f>IF(OR(E62="",F62=""),"",E62*F62)</f>
        <v/>
      </c>
    </row>
    <row r="63" spans="1:13" x14ac:dyDescent="0.2">
      <c r="A63" s="58"/>
      <c r="B63" s="87"/>
      <c r="C63" s="59"/>
      <c r="D63" s="58"/>
      <c r="E63" s="58"/>
      <c r="F63" s="57"/>
      <c r="G63" s="57"/>
    </row>
    <row r="64" spans="1:13" x14ac:dyDescent="0.2">
      <c r="A64" s="63"/>
      <c r="B64" s="89"/>
      <c r="C64" s="10"/>
      <c r="D64" s="77"/>
      <c r="E64" s="22"/>
      <c r="F64" s="35"/>
      <c r="G64" s="36"/>
    </row>
    <row r="65" spans="1:7" x14ac:dyDescent="0.2">
      <c r="A65" s="6">
        <v>3</v>
      </c>
      <c r="B65" s="67" t="s">
        <v>63</v>
      </c>
      <c r="C65" s="7" t="s">
        <v>15</v>
      </c>
      <c r="D65" s="6"/>
      <c r="E65" s="46" t="s">
        <v>9</v>
      </c>
      <c r="F65" s="47"/>
      <c r="G65" s="37">
        <f>SUBTOTAL(9,G66:G68)</f>
        <v>0</v>
      </c>
    </row>
    <row r="66" spans="1:7" ht="78.75" x14ac:dyDescent="0.2">
      <c r="A66" s="8">
        <v>4</v>
      </c>
      <c r="B66" s="49" t="s">
        <v>64</v>
      </c>
      <c r="C66" s="9" t="s">
        <v>34</v>
      </c>
      <c r="D66" s="8" t="s">
        <v>10</v>
      </c>
      <c r="E66" s="21">
        <v>10</v>
      </c>
      <c r="F66" s="50"/>
      <c r="G66" s="33" t="str">
        <f>IF(OR(E66="",F66=""),"",E66*F66)</f>
        <v/>
      </c>
    </row>
    <row r="67" spans="1:7" ht="67.5" x14ac:dyDescent="0.2">
      <c r="A67" s="8">
        <v>4</v>
      </c>
      <c r="B67" s="49" t="s">
        <v>71</v>
      </c>
      <c r="C67" s="9" t="s">
        <v>39</v>
      </c>
      <c r="D67" s="8" t="s">
        <v>10</v>
      </c>
      <c r="E67" s="21">
        <v>1</v>
      </c>
      <c r="F67" s="50"/>
      <c r="G67" s="33" t="str">
        <f>IF(OR(E67="",F67=""),"",E67*F67)</f>
        <v/>
      </c>
    </row>
    <row r="68" spans="1:7" x14ac:dyDescent="0.2">
      <c r="A68" s="63"/>
      <c r="B68" s="94"/>
      <c r="C68" s="75"/>
      <c r="D68" s="78"/>
      <c r="E68" s="38"/>
      <c r="F68" s="79"/>
      <c r="G68" s="76"/>
    </row>
    <row r="69" spans="1:7" x14ac:dyDescent="0.2">
      <c r="A69" s="6">
        <v>3</v>
      </c>
      <c r="B69" s="67" t="s">
        <v>65</v>
      </c>
      <c r="C69" s="7" t="s">
        <v>26</v>
      </c>
      <c r="D69" s="6"/>
      <c r="E69" s="46" t="s">
        <v>9</v>
      </c>
      <c r="F69" s="47"/>
      <c r="G69" s="37">
        <f>SUBTOTAL(9,G70:G77)</f>
        <v>0</v>
      </c>
    </row>
    <row r="70" spans="1:7" ht="19.899999999999999" customHeight="1" x14ac:dyDescent="0.2">
      <c r="A70" s="43">
        <v>4</v>
      </c>
      <c r="B70" s="49" t="s">
        <v>66</v>
      </c>
      <c r="C70" s="9" t="s">
        <v>35</v>
      </c>
      <c r="D70" s="8" t="s">
        <v>1</v>
      </c>
      <c r="E70" s="8">
        <v>1</v>
      </c>
      <c r="F70" s="34"/>
      <c r="G70" s="34" t="str">
        <f t="shared" ref="G70:G76" si="1">IF(OR(E70="",F70=""),"",E70*F70)</f>
        <v/>
      </c>
    </row>
    <row r="71" spans="1:7" ht="19.899999999999999" customHeight="1" x14ac:dyDescent="0.2">
      <c r="A71" s="43">
        <v>4</v>
      </c>
      <c r="B71" s="49" t="s">
        <v>67</v>
      </c>
      <c r="C71" s="9" t="s">
        <v>93</v>
      </c>
      <c r="D71" s="8" t="s">
        <v>1</v>
      </c>
      <c r="E71" s="8">
        <v>1</v>
      </c>
      <c r="F71" s="34"/>
      <c r="G71" s="34" t="str">
        <f t="shared" si="1"/>
        <v/>
      </c>
    </row>
    <row r="72" spans="1:7" ht="19.899999999999999" customHeight="1" x14ac:dyDescent="0.2">
      <c r="A72" s="43">
        <v>4</v>
      </c>
      <c r="B72" s="49" t="s">
        <v>72</v>
      </c>
      <c r="C72" s="9" t="s">
        <v>36</v>
      </c>
      <c r="D72" s="8" t="s">
        <v>1</v>
      </c>
      <c r="E72" s="8">
        <v>2</v>
      </c>
      <c r="F72" s="34"/>
      <c r="G72" s="34" t="str">
        <f t="shared" si="1"/>
        <v/>
      </c>
    </row>
    <row r="73" spans="1:7" ht="19.899999999999999" customHeight="1" x14ac:dyDescent="0.2">
      <c r="A73" s="81"/>
      <c r="B73" s="49" t="s">
        <v>91</v>
      </c>
      <c r="C73" s="59" t="s">
        <v>43</v>
      </c>
      <c r="D73" s="99" t="s">
        <v>1</v>
      </c>
      <c r="E73" s="58">
        <v>46</v>
      </c>
      <c r="F73" s="34"/>
      <c r="G73" s="34" t="str">
        <f t="shared" si="1"/>
        <v/>
      </c>
    </row>
    <row r="74" spans="1:7" ht="19.899999999999999" customHeight="1" x14ac:dyDescent="0.2">
      <c r="A74" s="81"/>
      <c r="B74" s="49" t="s">
        <v>92</v>
      </c>
      <c r="C74" s="59" t="s">
        <v>42</v>
      </c>
      <c r="D74" s="99" t="s">
        <v>1</v>
      </c>
      <c r="E74" s="58">
        <v>7</v>
      </c>
      <c r="F74" s="34"/>
      <c r="G74" s="34" t="str">
        <f t="shared" si="1"/>
        <v/>
      </c>
    </row>
    <row r="75" spans="1:7" x14ac:dyDescent="0.2">
      <c r="A75" s="70"/>
      <c r="B75" s="49" t="s">
        <v>94</v>
      </c>
      <c r="C75" s="9" t="s">
        <v>19</v>
      </c>
      <c r="D75" s="8" t="s">
        <v>14</v>
      </c>
      <c r="E75" s="21">
        <v>1</v>
      </c>
      <c r="F75" s="50"/>
      <c r="G75" s="34" t="str">
        <f t="shared" si="1"/>
        <v/>
      </c>
    </row>
    <row r="76" spans="1:7" ht="56.25" x14ac:dyDescent="0.2">
      <c r="A76" s="70"/>
      <c r="B76" s="49" t="s">
        <v>96</v>
      </c>
      <c r="C76" s="9" t="s">
        <v>97</v>
      </c>
      <c r="D76" s="8" t="s">
        <v>1</v>
      </c>
      <c r="E76" s="21">
        <v>10</v>
      </c>
      <c r="F76" s="50"/>
      <c r="G76" s="34" t="str">
        <f t="shared" si="1"/>
        <v/>
      </c>
    </row>
    <row r="77" spans="1:7" x14ac:dyDescent="0.2">
      <c r="A77" s="63"/>
      <c r="B77" s="94"/>
      <c r="C77" s="75"/>
      <c r="D77" s="78"/>
      <c r="E77" s="38"/>
      <c r="F77" s="79"/>
      <c r="G77" s="76"/>
    </row>
    <row r="78" spans="1:7" x14ac:dyDescent="0.2">
      <c r="A78" s="24"/>
      <c r="B78" s="95"/>
      <c r="C78" s="25"/>
      <c r="D78" s="24"/>
      <c r="E78" s="24"/>
      <c r="F78" s="26"/>
      <c r="G78" s="27"/>
    </row>
    <row r="79" spans="1:7" x14ac:dyDescent="0.2">
      <c r="B79" s="68"/>
      <c r="E79" s="31" t="s">
        <v>11</v>
      </c>
      <c r="F79" s="30"/>
      <c r="G79" s="32" t="s">
        <v>12</v>
      </c>
    </row>
    <row r="80" spans="1:7" x14ac:dyDescent="0.2">
      <c r="A80" s="11"/>
      <c r="B80" s="96"/>
      <c r="E80" s="28" t="s">
        <v>123</v>
      </c>
      <c r="F80" s="29"/>
      <c r="G80" s="23">
        <f>G12+G17+G23+G47+G53+G58+G61+G65+G69</f>
        <v>0</v>
      </c>
    </row>
  </sheetData>
  <sheetProtection algorithmName="SHA-512" hashValue="UTPmADX7Ontk2oSZqfYi6652g6IybMfIxxS53bHTSaBicvPiKC6BrjvbF2ebj3Kec9FbQ4fK717XeoRbeOKWow==" saltValue="oDrPuJYVw8yduJT6OkdW0g==" spinCount="100000" sheet="1" objects="1" scenarios="1" selectLockedCells="1"/>
  <mergeCells count="1">
    <mergeCell ref="B8:G8"/>
  </mergeCells>
  <phoneticPr fontId="17" type="noConversion"/>
  <pageMargins left="0.43307086614173229" right="0.43307086614173229" top="0.43307086614173229" bottom="0.43307086614173229" header="0.31496062992125984" footer="0.31496062992125984"/>
  <pageSetup paperSize="9" fitToHeight="0" orientation="portrait" r:id="rId1"/>
  <headerFooter>
    <oddFooter>Page &amp;P de &amp;N</oddFooter>
  </headerFooter>
  <rowBreaks count="2" manualBreakCount="2">
    <brk id="44" min="1" max="6" man="1"/>
    <brk id="64" min="1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57377" r:id="rId4" name="Button 1">
              <controlPr defaultSize="0" print="0" autoFill="0" autoPict="0" macro="[0]!Numéroter_articles_DPGF_type_chapitre">
                <anchor moveWithCells="1" sizeWithCells="1">
                  <from>
                    <xdr:col>0</xdr:col>
                    <xdr:colOff>28575</xdr:colOff>
                    <xdr:row>9</xdr:row>
                    <xdr:rowOff>19050</xdr:rowOff>
                  </from>
                  <to>
                    <xdr:col>0</xdr:col>
                    <xdr:colOff>238125</xdr:colOff>
                    <xdr:row>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dd18d95-eeb5-4129-b6ba-f6a60ff850e2" xsi:nil="true"/>
    <lcf76f155ced4ddcb4097134ff3c332f xmlns="5a3c8114-644c-4ae5-aef8-44ae9f1fd49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2D978668FF8F4095556881ABD032CF" ma:contentTypeVersion="11" ma:contentTypeDescription="Crée un document." ma:contentTypeScope="" ma:versionID="11731934a670512c105a3d2b78e5b93e">
  <xsd:schema xmlns:xsd="http://www.w3.org/2001/XMLSchema" xmlns:xs="http://www.w3.org/2001/XMLSchema" xmlns:p="http://schemas.microsoft.com/office/2006/metadata/properties" xmlns:ns2="5a3c8114-644c-4ae5-aef8-44ae9f1fd490" xmlns:ns3="2dd18d95-eeb5-4129-b6ba-f6a60ff850e2" targetNamespace="http://schemas.microsoft.com/office/2006/metadata/properties" ma:root="true" ma:fieldsID="0a5b3a5aaebbbea860127eb9fdb6ebe6" ns2:_="" ns3:_="">
    <xsd:import namespace="5a3c8114-644c-4ae5-aef8-44ae9f1fd490"/>
    <xsd:import namespace="2dd18d95-eeb5-4129-b6ba-f6a60ff850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3c8114-644c-4ae5-aef8-44ae9f1fd4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05dc3c4-90f5-4798-89c3-4ea5d5b35b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d18d95-eeb5-4129-b6ba-f6a60ff850e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6efbc33-4ae9-46ec-bde0-d816480918b9}" ma:internalName="TaxCatchAll" ma:showField="CatchAllData" ma:web="2dd18d95-eeb5-4129-b6ba-f6a60ff850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F71113-918D-4D06-B2EB-1C5D2E3C19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012E8A-0890-42EF-BC2F-D0C943AD705F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2dd18d95-eeb5-4129-b6ba-f6a60ff850e2"/>
    <ds:schemaRef ds:uri="http://purl.org/dc/terms/"/>
    <ds:schemaRef ds:uri="5a3c8114-644c-4ae5-aef8-44ae9f1fd490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8E149C8-EF7A-4635-9344-4796C82D79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3c8114-644c-4ae5-aef8-44ae9f1fd490"/>
    <ds:schemaRef ds:uri="2dd18d95-eeb5-4129-b6ba-f6a60ff850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11 - MENUISERIES INTERIEURS</vt:lpstr>
      <vt:lpstr>'LOT 11 - MENUISERIES INTERIEURS'!Impression_des_titres</vt:lpstr>
      <vt:lpstr>'LOT 11 - MENUISERIES INTERIEURS'!Zone_d_impression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Romain RIBERA</dc:creator>
  <cp:keywords/>
  <dc:description/>
  <cp:lastModifiedBy>Kevin ROUSSEAU</cp:lastModifiedBy>
  <cp:revision/>
  <cp:lastPrinted>2026-02-25T07:49:01Z</cp:lastPrinted>
  <dcterms:created xsi:type="dcterms:W3CDTF">2011-03-16T10:31:00Z</dcterms:created>
  <dcterms:modified xsi:type="dcterms:W3CDTF">2026-02-26T14:46:30Z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0x010100552D978668FF8F4095556881ABD032CF</vt:lpwstr>
  </property>
  <property fmtid="{D5CDD505-2E9C-101B-9397-08002B2CF9AE}" pid="3" name="Order">
    <vt:r8>29319200</vt:r8>
  </property>
</Properties>
</file>